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S:\Marchés Publics\2024_03 Convention prévoyance\COMMUNICATION\"/>
    </mc:Choice>
  </mc:AlternateContent>
  <xr:revisionPtr revIDLastSave="0" documentId="13_ncr:1_{0F036AB3-90B2-4CE9-BD1C-25CF4C7C8763}" xr6:coauthVersionLast="47" xr6:coauthVersionMax="47" xr10:uidLastSave="{00000000-0000-0000-0000-000000000000}"/>
  <bookViews>
    <workbookView xWindow="-120" yWindow="-120" windowWidth="29040" windowHeight="15720" xr2:uid="{C521CA94-308E-45F4-91AE-DD26C8D0A425}"/>
  </bookViews>
  <sheets>
    <sheet name="Tranche ferm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F19" i="1" l="1"/>
  <c r="F25" i="1" l="1"/>
  <c r="F30" i="1"/>
  <c r="E32" i="1" s="1"/>
  <c r="E34" i="1" s="1"/>
</calcChain>
</file>

<file path=xl/sharedStrings.xml><?xml version="1.0" encoding="utf-8"?>
<sst xmlns="http://schemas.openxmlformats.org/spreadsheetml/2006/main" count="40" uniqueCount="30">
  <si>
    <t>+</t>
  </si>
  <si>
    <t>Complément de Traitement Indiciaire :</t>
  </si>
  <si>
    <t>Indemnité Compensatrice Hausse de CSG :</t>
  </si>
  <si>
    <t>-</t>
  </si>
  <si>
    <t>Transfert Primes Point :</t>
  </si>
  <si>
    <t>Nouvelle Bonification Indiciaire :</t>
  </si>
  <si>
    <t>Assiette brute totale :</t>
  </si>
  <si>
    <t>2. Les garanties proposées</t>
  </si>
  <si>
    <t>Socle employeur</t>
  </si>
  <si>
    <t>Prestations</t>
  </si>
  <si>
    <t>Taux de cotisation</t>
  </si>
  <si>
    <t>Montant mensuel unitaire</t>
  </si>
  <si>
    <t>Si &gt;50% : 90% de la rémunération nette
Si &lt;50%, règle de calcul conforme à l'accord</t>
  </si>
  <si>
    <t xml:space="preserve">Je souhaite adhérer à l'option 1 : </t>
  </si>
  <si>
    <t>OUI</t>
  </si>
  <si>
    <t>OPTION 1</t>
  </si>
  <si>
    <t xml:space="preserve">Minoration de retraite </t>
  </si>
  <si>
    <t>Compensation de la perte de retraite due à la cessation anticipée d'activité
consécutive à une invalidité permanente survenue avant l'âge d'ouverture des droits</t>
  </si>
  <si>
    <t xml:space="preserve">Je souhaite adhérer à l'option 2 : </t>
  </si>
  <si>
    <t>OPTION 2</t>
  </si>
  <si>
    <t>Garantie décès ou perte totale et irréversible d'autonomie</t>
  </si>
  <si>
    <r>
      <t xml:space="preserve">Traitement Indiciaire  </t>
    </r>
    <r>
      <rPr>
        <i/>
        <sz val="10"/>
        <color rgb="FF000000"/>
        <rFont val="Barlow Condensed"/>
      </rPr>
      <t>(hors SFT et indemnité de résidence car pris dans la part employeur)</t>
    </r>
    <r>
      <rPr>
        <sz val="10"/>
        <color rgb="FF000000"/>
        <rFont val="Barlow Condensed"/>
      </rPr>
      <t xml:space="preserve"> :</t>
    </r>
  </si>
  <si>
    <r>
      <t xml:space="preserve">Régime Indemnitaire brut (IFSE) :
</t>
    </r>
    <r>
      <rPr>
        <i/>
        <sz val="9"/>
        <color theme="1"/>
        <rFont val="Barlow Condensed"/>
      </rPr>
      <t xml:space="preserve">(hors CIA) </t>
    </r>
    <r>
      <rPr>
        <sz val="10"/>
        <color theme="1"/>
        <rFont val="Barlow Condensed"/>
      </rPr>
      <t xml:space="preserve"> </t>
    </r>
  </si>
  <si>
    <t>1. L'assiette de cotisation, brute et mensuelle</t>
  </si>
  <si>
    <t>Indemnisation 40 % pour un maintien de salaire à hauteur de 90 %
(TIB, NBI, CSG, RI sauf CIA)</t>
  </si>
  <si>
    <r>
      <t xml:space="preserve">Invalidité permanente   </t>
    </r>
    <r>
      <rPr>
        <i/>
        <sz val="9"/>
        <color theme="1"/>
        <rFont val="Barlow Condensed"/>
      </rPr>
      <t>(servir une rente à l'assuré dans l'impossibilité, médicalement constatée, d'exercer une activité professionnelle par suite de maladie ou d'accident de la vie privée, ou de maladie professionnelle ou d'accident du travail)</t>
    </r>
  </si>
  <si>
    <r>
      <t>Incapacité</t>
    </r>
    <r>
      <rPr>
        <b/>
        <sz val="8"/>
        <color theme="1"/>
        <rFont val="Barlow Condensed"/>
      </rPr>
      <t xml:space="preserve"> </t>
    </r>
    <r>
      <rPr>
        <b/>
        <sz val="10"/>
        <color theme="1"/>
        <rFont val="Barlow Condensed"/>
      </rPr>
      <t xml:space="preserve"> temporaire de travail</t>
    </r>
    <r>
      <rPr>
        <i/>
        <sz val="10"/>
        <color theme="1"/>
        <rFont val="Barlow Condensed"/>
      </rPr>
      <t xml:space="preserve">                     </t>
    </r>
    <r>
      <rPr>
        <i/>
        <sz val="9"/>
        <color theme="1"/>
        <rFont val="Barlow Condensed"/>
      </rPr>
      <t>(Maladie ordinaire, longue maladie,
longue durée, maladie grave, temps
partiel thérapeutique)</t>
    </r>
  </si>
  <si>
    <t>Participation de mon employeur</t>
  </si>
  <si>
    <t>TOTAL DE MES COTISATIONS MENSUELLES AVANT PARTICIPATION</t>
  </si>
  <si>
    <t>TOTAL DE MES COTISATIONS MENSUELLES APRES PARTICIPATION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</si>
</sst>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\+\ 0.00%"/>
    <numFmt numFmtId="165" formatCode="&quot;+ &quot;#,##0.00\ &quot;€&quot;;\-#,##0.00\ &quot;€&quot;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Barlow Condensed"/>
    </font>
    <font>
      <b/>
      <sz val="20"/>
      <color theme="1"/>
      <name val="Barlow Condensed"/>
    </font>
    <font>
      <b/>
      <sz val="11"/>
      <color rgb="FF4C4C4C"/>
      <name val="Barlow Condensed"/>
    </font>
    <font>
      <b/>
      <sz val="14"/>
      <color rgb="FFD01050"/>
      <name val="Barlow Condensed"/>
    </font>
    <font>
      <sz val="10"/>
      <color rgb="FF000000"/>
      <name val="Barlow Condensed"/>
    </font>
    <font>
      <i/>
      <sz val="10"/>
      <color rgb="FF000000"/>
      <name val="Barlow Condensed"/>
    </font>
    <font>
      <sz val="10"/>
      <color theme="1"/>
      <name val="Barlow Condensed"/>
    </font>
    <font>
      <b/>
      <sz val="12"/>
      <color rgb="FFD01050"/>
      <name val="Barlow Condensed"/>
    </font>
    <font>
      <i/>
      <sz val="9"/>
      <color theme="1"/>
      <name val="Barlow Condensed"/>
    </font>
    <font>
      <b/>
      <sz val="10"/>
      <color rgb="FFD01050"/>
      <name val="Barlow Condensed"/>
    </font>
    <font>
      <b/>
      <sz val="14"/>
      <color theme="1"/>
      <name val="Barlow Condensed"/>
    </font>
    <font>
      <b/>
      <sz val="12"/>
      <color theme="0"/>
      <name val="Barlow Condensed"/>
    </font>
    <font>
      <b/>
      <sz val="8"/>
      <color theme="0"/>
      <name val="Barlow Condensed"/>
    </font>
    <font>
      <b/>
      <sz val="10"/>
      <color theme="1"/>
      <name val="Barlow Condensed"/>
    </font>
    <font>
      <b/>
      <sz val="8"/>
      <color theme="1"/>
      <name val="Barlow Condensed"/>
    </font>
    <font>
      <sz val="9"/>
      <color theme="1"/>
      <name val="Barlow Condensed"/>
    </font>
    <font>
      <b/>
      <sz val="11"/>
      <color theme="1"/>
      <name val="Barlow Condensed"/>
    </font>
    <font>
      <sz val="11"/>
      <color rgb="FFD01050"/>
      <name val="Barlow Condensed"/>
    </font>
    <font>
      <sz val="8"/>
      <color theme="1"/>
      <name val="Barlow Condensed"/>
    </font>
    <font>
      <b/>
      <sz val="14"/>
      <color theme="0"/>
      <name val="Barlow Condensed"/>
    </font>
    <font>
      <i/>
      <sz val="10"/>
      <color theme="1"/>
      <name val="Barlow Condensed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F9205"/>
        <bgColor indexed="64"/>
      </patternFill>
    </fill>
    <fill>
      <patternFill patternType="solid">
        <fgColor rgb="FFFAA11E"/>
        <bgColor indexed="64"/>
      </patternFill>
    </fill>
    <fill>
      <patternFill patternType="solid">
        <fgColor rgb="FFD01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01050"/>
      </left>
      <right/>
      <top style="medium">
        <color rgb="FFD01050"/>
      </top>
      <bottom style="medium">
        <color rgb="FFD01050"/>
      </bottom>
      <diagonal/>
    </border>
    <border>
      <left/>
      <right style="medium">
        <color rgb="FFD01050"/>
      </right>
      <top style="medium">
        <color rgb="FFD01050"/>
      </top>
      <bottom style="medium">
        <color rgb="FFD01050"/>
      </bottom>
      <diagonal/>
    </border>
    <border>
      <left/>
      <right/>
      <top style="medium">
        <color rgb="FFD01050"/>
      </top>
      <bottom style="medium">
        <color rgb="FFD0105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7" fontId="9" fillId="0" borderId="2" xfId="1" applyNumberFormat="1" applyFont="1" applyFill="1" applyBorder="1" applyAlignment="1" applyProtection="1">
      <alignment vertical="center"/>
      <protection locked="0"/>
    </xf>
    <xf numFmtId="0" fontId="9" fillId="2" borderId="3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7" fontId="9" fillId="2" borderId="0" xfId="1" applyNumberFormat="1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4" fillId="4" borderId="4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15" fillId="2" borderId="3" xfId="0" applyFont="1" applyFill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/>
    </xf>
    <xf numFmtId="165" fontId="9" fillId="2" borderId="2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/>
    </xf>
    <xf numFmtId="165" fontId="9" fillId="0" borderId="0" xfId="1" applyNumberFormat="1" applyFont="1" applyFill="1" applyBorder="1" applyAlignment="1">
      <alignment horizontal="center" vertical="center"/>
    </xf>
    <xf numFmtId="7" fontId="9" fillId="2" borderId="10" xfId="1" applyNumberFormat="1" applyFont="1" applyFill="1" applyBorder="1" applyAlignment="1">
      <alignment horizontal="center" vertical="center"/>
    </xf>
    <xf numFmtId="7" fontId="9" fillId="2" borderId="9" xfId="1" applyNumberFormat="1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0" fontId="15" fillId="2" borderId="6" xfId="0" applyNumberFormat="1" applyFont="1" applyFill="1" applyBorder="1" applyAlignment="1">
      <alignment horizontal="center" vertical="center" wrapText="1"/>
    </xf>
    <xf numFmtId="10" fontId="15" fillId="2" borderId="7" xfId="0" applyNumberFormat="1" applyFont="1" applyFill="1" applyBorder="1" applyAlignment="1">
      <alignment horizontal="center" vertical="center" wrapText="1"/>
    </xf>
    <xf numFmtId="7" fontId="9" fillId="2" borderId="6" xfId="1" applyNumberFormat="1" applyFont="1" applyFill="1" applyBorder="1" applyAlignment="1">
      <alignment horizontal="center" vertical="center"/>
    </xf>
    <xf numFmtId="7" fontId="9" fillId="2" borderId="7" xfId="1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0" fontId="21" fillId="4" borderId="3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D01050"/>
      <color rgb="FF4C4C4C"/>
      <color rgb="FFFAA11E"/>
      <color rgb="FFFBAF3F"/>
      <color rgb="FFFCC87C"/>
      <color rgb="FFEF92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4763</xdr:rowOff>
    </xdr:from>
    <xdr:to>
      <xdr:col>0</xdr:col>
      <xdr:colOff>883845</xdr:colOff>
      <xdr:row>2</xdr:row>
      <xdr:rowOff>95250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B067BED-8FAB-4A5B-A7FF-5B5D75569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5263"/>
          <a:ext cx="883845" cy="280987"/>
        </a:xfrm>
        <a:prstGeom prst="rect">
          <a:avLst/>
        </a:prstGeom>
      </xdr:spPr>
    </xdr:pic>
    <xdr:clientData/>
  </xdr:twoCellAnchor>
  <xdr:twoCellAnchor editAs="oneCell">
    <xdr:from>
      <xdr:col>4</xdr:col>
      <xdr:colOff>617852</xdr:colOff>
      <xdr:row>0</xdr:row>
      <xdr:rowOff>0</xdr:rowOff>
    </xdr:from>
    <xdr:to>
      <xdr:col>5</xdr:col>
      <xdr:colOff>953922</xdr:colOff>
      <xdr:row>4</xdr:row>
      <xdr:rowOff>12700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9083729E-24F7-477C-F9C4-C0FF7CB48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62952" y="0"/>
          <a:ext cx="1225070" cy="755650"/>
        </a:xfrm>
        <a:prstGeom prst="rect">
          <a:avLst/>
        </a:prstGeom>
      </xdr:spPr>
    </xdr:pic>
    <xdr:clientData/>
  </xdr:twoCellAnchor>
  <xdr:twoCellAnchor>
    <xdr:from>
      <xdr:col>2</xdr:col>
      <xdr:colOff>80962</xdr:colOff>
      <xdr:row>0</xdr:row>
      <xdr:rowOff>130177</xdr:rowOff>
    </xdr:from>
    <xdr:to>
      <xdr:col>4</xdr:col>
      <xdr:colOff>647700</xdr:colOff>
      <xdr:row>2</xdr:row>
      <xdr:rowOff>66677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42576AA0-1D57-8496-D32C-BCB47014BA94}"/>
            </a:ext>
          </a:extLst>
        </xdr:cNvPr>
        <xdr:cNvSpPr txBox="1"/>
      </xdr:nvSpPr>
      <xdr:spPr>
        <a:xfrm>
          <a:off x="2436812" y="130177"/>
          <a:ext cx="3455988" cy="3175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000" b="1">
              <a:latin typeface="Barlow Condensed" panose="00000506000000000000" pitchFamily="2" charset="0"/>
            </a:rPr>
            <a:t>Simulateur cotisation prévoyance</a:t>
          </a:r>
        </a:p>
      </xdr:txBody>
    </xdr:sp>
    <xdr:clientData/>
  </xdr:twoCellAnchor>
  <xdr:twoCellAnchor editAs="oneCell">
    <xdr:from>
      <xdr:col>0</xdr:col>
      <xdr:colOff>1320800</xdr:colOff>
      <xdr:row>1</xdr:row>
      <xdr:rowOff>0</xdr:rowOff>
    </xdr:from>
    <xdr:to>
      <xdr:col>1</xdr:col>
      <xdr:colOff>749802</xdr:colOff>
      <xdr:row>2</xdr:row>
      <xdr:rowOff>123235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9BC9099A-F4DF-46B6-9D45-9AD306698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0800" y="190500"/>
          <a:ext cx="756152" cy="313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C6C6A-6D79-482A-87B1-372386B40E8F}">
  <dimension ref="A2:G34"/>
  <sheetViews>
    <sheetView showGridLines="0" tabSelected="1" topLeftCell="A20" zoomScale="150" zoomScaleNormal="150" workbookViewId="0">
      <selection activeCell="G33" sqref="G33"/>
    </sheetView>
  </sheetViews>
  <sheetFormatPr baseColWidth="10" defaultColWidth="11.42578125" defaultRowHeight="16.5" x14ac:dyDescent="0.3"/>
  <cols>
    <col min="1" max="1" width="19.85546875" style="1" customWidth="1"/>
    <col min="2" max="2" width="15.42578125" style="1" customWidth="1"/>
    <col min="3" max="3" width="19.140625" style="1" customWidth="1"/>
    <col min="4" max="4" width="24.140625" style="1" customWidth="1"/>
    <col min="5" max="5" width="13.28515625" style="1" customWidth="1"/>
    <col min="6" max="6" width="16.140625" style="1" customWidth="1"/>
    <col min="7" max="7" width="19.85546875" style="1" customWidth="1"/>
    <col min="8" max="16384" width="11.42578125" style="1"/>
  </cols>
  <sheetData>
    <row r="2" spans="1:7" ht="15" customHeight="1" x14ac:dyDescent="0.3">
      <c r="E2" s="2"/>
      <c r="F2" s="2"/>
      <c r="G2" s="2"/>
    </row>
    <row r="3" spans="1:7" ht="15" customHeight="1" x14ac:dyDescent="0.3">
      <c r="E3" s="2"/>
      <c r="F3" s="2"/>
      <c r="G3" s="2"/>
    </row>
    <row r="4" spans="1:7" ht="12" customHeight="1" x14ac:dyDescent="0.3">
      <c r="B4" s="27"/>
      <c r="C4" s="28"/>
      <c r="D4" s="28"/>
      <c r="E4" s="28"/>
    </row>
    <row r="5" spans="1:7" ht="12.75" customHeight="1" x14ac:dyDescent="0.3"/>
    <row r="6" spans="1:7" ht="20.25" x14ac:dyDescent="0.3">
      <c r="A6" s="3" t="s">
        <v>23</v>
      </c>
    </row>
    <row r="8" spans="1:7" ht="27" customHeight="1" x14ac:dyDescent="0.3">
      <c r="A8" s="48" t="s">
        <v>21</v>
      </c>
      <c r="B8" s="43"/>
      <c r="C8" s="43"/>
      <c r="D8" s="4"/>
    </row>
    <row r="9" spans="1:7" ht="20.25" customHeight="1" x14ac:dyDescent="0.3">
      <c r="A9" s="5" t="s">
        <v>0</v>
      </c>
      <c r="B9" s="42" t="s">
        <v>1</v>
      </c>
      <c r="C9" s="43"/>
      <c r="D9" s="4"/>
    </row>
    <row r="10" spans="1:7" ht="17.25" x14ac:dyDescent="0.3">
      <c r="A10" s="6" t="s">
        <v>0</v>
      </c>
      <c r="B10" s="49" t="s">
        <v>2</v>
      </c>
      <c r="C10" s="50"/>
      <c r="D10" s="4"/>
    </row>
    <row r="11" spans="1:7" ht="17.25" x14ac:dyDescent="0.3">
      <c r="A11" s="5" t="s">
        <v>3</v>
      </c>
      <c r="B11" s="42" t="s">
        <v>4</v>
      </c>
      <c r="C11" s="43"/>
      <c r="D11" s="4"/>
    </row>
    <row r="12" spans="1:7" ht="17.25" x14ac:dyDescent="0.3">
      <c r="A12" s="5" t="s">
        <v>0</v>
      </c>
      <c r="B12" s="51" t="s">
        <v>5</v>
      </c>
      <c r="C12" s="52"/>
      <c r="D12" s="4"/>
    </row>
    <row r="13" spans="1:7" ht="29.25" customHeight="1" x14ac:dyDescent="0.3">
      <c r="A13" s="5" t="s">
        <v>0</v>
      </c>
      <c r="B13" s="42" t="s">
        <v>22</v>
      </c>
      <c r="C13" s="43"/>
      <c r="D13" s="4"/>
    </row>
    <row r="14" spans="1:7" ht="17.25" x14ac:dyDescent="0.3">
      <c r="A14" s="7"/>
      <c r="B14" s="7"/>
      <c r="C14" s="8" t="s">
        <v>6</v>
      </c>
      <c r="D14" s="9">
        <f>+D8+D9+D10-D11+D12+D13</f>
        <v>0</v>
      </c>
    </row>
    <row r="16" spans="1:7" ht="20.25" x14ac:dyDescent="0.3">
      <c r="A16" s="10" t="s">
        <v>7</v>
      </c>
      <c r="B16" s="11"/>
      <c r="C16" s="12"/>
      <c r="D16" s="12"/>
      <c r="E16" s="13"/>
      <c r="F16" s="13"/>
    </row>
    <row r="17" spans="1:6" ht="17.25" x14ac:dyDescent="0.3">
      <c r="A17" s="39" t="s">
        <v>8</v>
      </c>
      <c r="B17" s="40"/>
      <c r="C17" s="40"/>
      <c r="D17" s="40"/>
      <c r="E17" s="40"/>
      <c r="F17" s="41"/>
    </row>
    <row r="18" spans="1:6" x14ac:dyDescent="0.3">
      <c r="A18" s="33" t="s">
        <v>9</v>
      </c>
      <c r="B18" s="34"/>
      <c r="C18" s="34"/>
      <c r="D18" s="35"/>
      <c r="E18" s="14" t="s">
        <v>10</v>
      </c>
      <c r="F18" s="14" t="s">
        <v>11</v>
      </c>
    </row>
    <row r="19" spans="1:6" ht="57" customHeight="1" x14ac:dyDescent="0.3">
      <c r="A19" s="36" t="s">
        <v>26</v>
      </c>
      <c r="B19" s="37"/>
      <c r="C19" s="44" t="s">
        <v>24</v>
      </c>
      <c r="D19" s="45"/>
      <c r="E19" s="29">
        <v>2.3800000000000002E-2</v>
      </c>
      <c r="F19" s="31">
        <f>+E19*(D14)</f>
        <v>0</v>
      </c>
    </row>
    <row r="20" spans="1:6" ht="72.75" customHeight="1" x14ac:dyDescent="0.3">
      <c r="A20" s="36" t="s">
        <v>25</v>
      </c>
      <c r="B20" s="37"/>
      <c r="C20" s="44" t="s">
        <v>12</v>
      </c>
      <c r="D20" s="45"/>
      <c r="E20" s="30"/>
      <c r="F20" s="32"/>
    </row>
    <row r="21" spans="1:6" ht="18" customHeight="1" x14ac:dyDescent="0.3"/>
    <row r="22" spans="1:6" ht="18.75" customHeight="1" x14ac:dyDescent="0.3">
      <c r="A22" s="1" t="s">
        <v>13</v>
      </c>
      <c r="C22" s="15" t="s">
        <v>14</v>
      </c>
      <c r="F22" s="16"/>
    </row>
    <row r="23" spans="1:6" ht="17.25" x14ac:dyDescent="0.3">
      <c r="A23" s="39" t="s">
        <v>15</v>
      </c>
      <c r="B23" s="40"/>
      <c r="C23" s="40"/>
      <c r="D23" s="40"/>
      <c r="E23" s="40"/>
      <c r="F23" s="41"/>
    </row>
    <row r="24" spans="1:6" ht="21.75" customHeight="1" x14ac:dyDescent="0.3">
      <c r="A24" s="33" t="s">
        <v>9</v>
      </c>
      <c r="B24" s="34"/>
      <c r="C24" s="34"/>
      <c r="D24" s="35"/>
      <c r="E24" s="14" t="s">
        <v>10</v>
      </c>
      <c r="F24" s="14" t="s">
        <v>11</v>
      </c>
    </row>
    <row r="25" spans="1:6" ht="38.25" customHeight="1" x14ac:dyDescent="0.3">
      <c r="A25" s="17" t="s">
        <v>16</v>
      </c>
      <c r="B25" s="46" t="s">
        <v>17</v>
      </c>
      <c r="C25" s="46"/>
      <c r="D25" s="47"/>
      <c r="E25" s="18">
        <v>6.8999999999999999E-3</v>
      </c>
      <c r="F25" s="19">
        <f>+D14*E25</f>
        <v>0</v>
      </c>
    </row>
    <row r="26" spans="1:6" ht="12.75" customHeight="1" x14ac:dyDescent="0.3">
      <c r="A26" s="20"/>
      <c r="B26" s="20"/>
      <c r="C26" s="20"/>
      <c r="D26" s="20"/>
      <c r="E26" s="21"/>
      <c r="F26" s="22"/>
    </row>
    <row r="27" spans="1:6" ht="15" customHeight="1" x14ac:dyDescent="0.3">
      <c r="A27" s="1" t="s">
        <v>18</v>
      </c>
      <c r="C27" s="15" t="s">
        <v>14</v>
      </c>
    </row>
    <row r="28" spans="1:6" ht="17.25" x14ac:dyDescent="0.3">
      <c r="A28" s="39" t="s">
        <v>19</v>
      </c>
      <c r="B28" s="40"/>
      <c r="C28" s="40"/>
      <c r="D28" s="40"/>
      <c r="E28" s="40"/>
      <c r="F28" s="41"/>
    </row>
    <row r="29" spans="1:6" x14ac:dyDescent="0.3">
      <c r="A29" s="33" t="s">
        <v>9</v>
      </c>
      <c r="B29" s="34"/>
      <c r="C29" s="34"/>
      <c r="D29" s="35"/>
      <c r="E29" s="14" t="s">
        <v>10</v>
      </c>
      <c r="F29" s="14" t="s">
        <v>11</v>
      </c>
    </row>
    <row r="30" spans="1:6" ht="24" customHeight="1" x14ac:dyDescent="0.3">
      <c r="A30" s="36" t="s">
        <v>20</v>
      </c>
      <c r="B30" s="37"/>
      <c r="C30" s="37"/>
      <c r="D30" s="38"/>
      <c r="E30" s="18">
        <v>3.3999999999999998E-3</v>
      </c>
      <c r="F30" s="19">
        <f>E30*D14</f>
        <v>0</v>
      </c>
    </row>
    <row r="31" spans="1:6" ht="17.25" thickBot="1" x14ac:dyDescent="0.35"/>
    <row r="32" spans="1:6" ht="21" customHeight="1" thickBot="1" x14ac:dyDescent="0.35">
      <c r="A32" s="25" t="s">
        <v>28</v>
      </c>
      <c r="B32" s="26"/>
      <c r="C32" s="26"/>
      <c r="D32" s="26"/>
      <c r="E32" s="23">
        <f>+F19+IF(C22="oui",F25,0)+IF(C27="oui",F30,0)</f>
        <v>0</v>
      </c>
      <c r="F32" s="24"/>
    </row>
    <row r="33" spans="1:6" ht="27.75" customHeight="1" thickBot="1" x14ac:dyDescent="0.35">
      <c r="A33" s="53" t="s">
        <v>27</v>
      </c>
      <c r="B33" s="54"/>
      <c r="C33" s="54"/>
      <c r="D33" s="55"/>
      <c r="E33" s="23"/>
      <c r="F33" s="24"/>
    </row>
    <row r="34" spans="1:6" ht="35.25" customHeight="1" thickBot="1" x14ac:dyDescent="0.35">
      <c r="A34" s="25" t="s">
        <v>29</v>
      </c>
      <c r="B34" s="26"/>
      <c r="C34" s="26"/>
      <c r="D34" s="26"/>
      <c r="E34" s="23">
        <f>E32-E33</f>
        <v>0</v>
      </c>
      <c r="F34" s="24"/>
    </row>
  </sheetData>
  <mergeCells count="27">
    <mergeCell ref="A33:D33"/>
    <mergeCell ref="E33:F33"/>
    <mergeCell ref="A34:D34"/>
    <mergeCell ref="E34:F34"/>
    <mergeCell ref="A20:B20"/>
    <mergeCell ref="C20:D20"/>
    <mergeCell ref="A8:C8"/>
    <mergeCell ref="B9:C9"/>
    <mergeCell ref="B10:C10"/>
    <mergeCell ref="B11:C11"/>
    <mergeCell ref="B12:C12"/>
    <mergeCell ref="E32:F32"/>
    <mergeCell ref="A32:D32"/>
    <mergeCell ref="B4:E4"/>
    <mergeCell ref="E19:E20"/>
    <mergeCell ref="F19:F20"/>
    <mergeCell ref="A29:D29"/>
    <mergeCell ref="A30:D30"/>
    <mergeCell ref="A28:F28"/>
    <mergeCell ref="A23:F23"/>
    <mergeCell ref="A24:D24"/>
    <mergeCell ref="B13:C13"/>
    <mergeCell ref="A17:F17"/>
    <mergeCell ref="A18:D18"/>
    <mergeCell ref="A19:B19"/>
    <mergeCell ref="C19:D19"/>
    <mergeCell ref="B25:D25"/>
  </mergeCells>
  <dataValidations count="1">
    <dataValidation type="list" allowBlank="1" showInputMessage="1" showErrorMessage="1" sqref="C22 C27" xr:uid="{A59CEC0B-342B-42D1-9A50-1EE2856CD21A}">
      <formula1>"OUI,NON"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C810A8EBFB884286224B79E6AC95FF" ma:contentTypeVersion="4" ma:contentTypeDescription="Crée un document." ma:contentTypeScope="" ma:versionID="4228524438cab888f265af561c7d4558">
  <xsd:schema xmlns:xsd="http://www.w3.org/2001/XMLSchema" xmlns:xs="http://www.w3.org/2001/XMLSchema" xmlns:p="http://schemas.microsoft.com/office/2006/metadata/properties" xmlns:ns2="f31f60cf-93af-419d-ad86-dd53e06fd0e3" targetNamespace="http://schemas.microsoft.com/office/2006/metadata/properties" ma:root="true" ma:fieldsID="5f0a666e57e9b8c168d55f20db155241" ns2:_="">
    <xsd:import namespace="f31f60cf-93af-419d-ad86-dd53e06fd0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1f60cf-93af-419d-ad86-dd53e06fd0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F98EF5-8B34-4A9D-B121-0A201D1639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46E67A-4DBE-4084-A44F-8104837003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1f60cf-93af-419d-ad86-dd53e06fd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BB411C-B3E4-4B9C-A910-22C0E46E5736}">
  <ds:schemaRefs>
    <ds:schemaRef ds:uri="http://purl.org/dc/terms/"/>
    <ds:schemaRef ds:uri="f31f60cf-93af-419d-ad86-dd53e06fd0e3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Tranche ferme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Marius BARREAU</dc:creator>
  <cp:keywords/>
  <dc:description/>
  <cp:lastModifiedBy>Malvina HANNOTEAUX</cp:lastModifiedBy>
  <cp:revision/>
  <dcterms:created xsi:type="dcterms:W3CDTF">2024-09-25T06:06:55Z</dcterms:created>
  <dcterms:modified xsi:type="dcterms:W3CDTF">2024-10-02T10:00:16Z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0x010100D5C810A8EBFB884286224B79E6AC95FF</vt:lpwstr>
  </property>
</Properties>
</file>